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75" windowHeight="877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<sst xmlns="http://schemas.openxmlformats.org/spreadsheetml/2006/main" count="44" uniqueCount="44">
  <si>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DÁM Önkormányzati Társulás költésgvetése 2021.</t>
  </si>
  <si>
    <t>Módosított előirányzat I.</t>
  </si>
  <si>
    <t>Módosítás</t>
  </si>
  <si>
    <t>Munkaadókat terhelő járulékok és SZOCHO (K2)</t>
  </si>
  <si>
    <t>Üzemeltetési anyagok beszerzése (K312)</t>
  </si>
  <si>
    <t>Informatikai szolgáltatások igénybevétele (K321)</t>
  </si>
  <si>
    <t>Egyéb kommunikációs szolgáltatások (K322)</t>
  </si>
  <si>
    <t>Kommunikációs szolgáltatások (K32)</t>
  </si>
  <si>
    <t>Közüzemi díjak (K331)</t>
  </si>
  <si>
    <t>Karbantartás, kisjavítás (K334)</t>
  </si>
  <si>
    <t>Egyéb szolgáltatások (K337)</t>
  </si>
  <si>
    <t>Szolgáltatási kiadások (K33)</t>
  </si>
  <si>
    <t>Működési célú előzetesen felszámított ÁFA (K351)</t>
  </si>
  <si>
    <t>Kamatkiadás (K353)</t>
  </si>
  <si>
    <t>Egyéb dologi kiadás (K355)</t>
  </si>
  <si>
    <t>Különféle befizetések és egyéb dologi kiadások (K35)</t>
  </si>
  <si>
    <t>Dologi kiadások (K3)</t>
  </si>
  <si>
    <t>Egyéb működési célú kiadások ÁHT-n belülre (K506)</t>
  </si>
  <si>
    <t>Költségvetési kiadások összesen (K1-K8)</t>
  </si>
  <si>
    <t>Összes kiadás</t>
  </si>
  <si>
    <t>Finanszírozási kiadások (K9)</t>
  </si>
  <si>
    <t>Szolgáltatások ellenértéke (B402)</t>
  </si>
  <si>
    <t>Közvetített szolgáltatások ellenértéke (B403)</t>
  </si>
  <si>
    <t>Egyéb kapott kamatok és kamatjellegű bevételek (B4082)</t>
  </si>
  <si>
    <t>Költségvetési bevételek (B1-B7)</t>
  </si>
  <si>
    <t>Működési bevételek (B4)</t>
  </si>
  <si>
    <t>Egyéb mc. Támogatások bevételei ÁHT-n belülről (B1)</t>
  </si>
  <si>
    <t>Előző évi maradvány igénybevétele (B813)</t>
  </si>
  <si>
    <t>Finanszírozási bevétel (B8)</t>
  </si>
  <si>
    <t>Munkavégzésre irányulónem saját fogl. fizetett juttatás (K122)</t>
  </si>
  <si>
    <t>Összes bevétel</t>
  </si>
  <si>
    <t>Szakmai tevékenységet segítő szolg. (K336)</t>
  </si>
  <si>
    <t>Egyéb tárgyi eszköz beszerzése (K64)</t>
  </si>
  <si>
    <t>Beruházási ÁFA (K67)</t>
  </si>
  <si>
    <t>Központi irányítószervi tám. folyósítása (K915)</t>
  </si>
  <si>
    <t>BEVÉTELEK</t>
  </si>
  <si>
    <t>KIADÁSOK</t>
  </si>
  <si>
    <t>SOR</t>
  </si>
  <si>
    <t>Megnevezés</t>
  </si>
  <si>
    <t>Készlet beszerzése</t>
  </si>
  <si>
    <t>Személyi juttatások összesen</t>
  </si>
  <si>
    <t>Beruházások</t>
  </si>
  <si>
    <t>1. sz. melléklet</t>
  </si>
  <si>
    <t>Módosított előirányzat II.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</si>
</sst>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6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sz val="10"/>
      <color indexed="52"/>
      <name val="Calibri"/>
      <family val="2"/>
    </font>
    <font>
      <sz val="10"/>
      <color indexed="17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52"/>
      <name val="Calibri"/>
      <family val="2"/>
    </font>
    <font>
      <b/>
      <sz val="14"/>
      <color indexed="8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0"/>
      <name val="Calibri"/>
      <family val="2"/>
    </font>
    <font>
      <sz val="10"/>
      <color rgb="FFFF0000"/>
      <name val="Calibri"/>
      <family val="2"/>
    </font>
    <font>
      <sz val="10"/>
      <color rgb="FFFA7D00"/>
      <name val="Calibri"/>
      <family val="2"/>
    </font>
    <font>
      <sz val="10"/>
      <color rgb="FF0061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FA7D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22" borderId="7" applyNumberFormat="0" applyFont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30" borderId="1" applyNumberFormat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1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35" fillId="0" borderId="0" xfId="0" applyFont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 wrapText="1"/>
    </xf>
    <xf numFmtId="3" fontId="0" fillId="0" borderId="10" xfId="0" applyNumberFormat="1" applyBorder="1" applyAlignment="1">
      <alignment/>
    </xf>
    <xf numFmtId="3" fontId="31" fillId="0" borderId="10" xfId="0" applyNumberFormat="1" applyFont="1" applyBorder="1" applyAlignment="1">
      <alignment/>
    </xf>
    <xf numFmtId="0" fontId="31" fillId="0" borderId="10" xfId="0" applyFont="1" applyBorder="1" applyAlignment="1">
      <alignment horizontal="left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1">
      <selection activeCell="A19" sqref="A19:E44"/>
    </sheetView>
  </sheetViews>
  <sheetFormatPr defaultColWidth="9.140625" defaultRowHeight="12.75"/>
  <cols>
    <col min="1" max="1" width="9.140625" style="4" customWidth="1"/>
    <col min="2" max="2" width="51.8515625" style="1" customWidth="1"/>
    <col min="3" max="3" width="22.421875" style="7" customWidth="1"/>
    <col min="4" max="4" width="16.140625" style="7" customWidth="1"/>
    <col min="5" max="5" width="21.57421875" style="7" customWidth="1"/>
  </cols>
  <sheetData>
    <row r="1" ht="12.75">
      <c r="E1" s="7" t="s">
        <v>42</v>
      </c>
    </row>
    <row r="2" ht="12.75">
      <c r="C2" s="7" t="s">
        <v>0</v>
      </c>
    </row>
    <row r="4" ht="18.75">
      <c r="B4" s="9" t="s">
        <v>35</v>
      </c>
    </row>
    <row r="6" spans="1:5" ht="12.75">
      <c r="A6" s="10" t="s">
        <v>37</v>
      </c>
      <c r="B6" s="11" t="s">
        <v>38</v>
      </c>
      <c r="C6" s="12" t="s">
        <v>1</v>
      </c>
      <c r="D6" s="12" t="s">
        <v>2</v>
      </c>
      <c r="E6" s="12" t="s">
        <v>43</v>
      </c>
    </row>
    <row r="7" spans="1:5" s="6" customFormat="1" ht="12.75">
      <c r="A7" s="14" t="s">
        <v>26</v>
      </c>
      <c r="B7" s="14"/>
      <c r="C7" s="13">
        <v>524125630</v>
      </c>
      <c r="D7" s="13">
        <v>3800000</v>
      </c>
      <c r="E7" s="13">
        <v>527925630</v>
      </c>
    </row>
    <row r="8" spans="1:5" ht="12.75">
      <c r="A8" s="10">
        <v>1</v>
      </c>
      <c r="B8" s="11" t="s">
        <v>21</v>
      </c>
      <c r="C8" s="12">
        <v>775000</v>
      </c>
      <c r="D8" s="12">
        <v>0</v>
      </c>
      <c r="E8" s="12">
        <v>775000</v>
      </c>
    </row>
    <row r="9" spans="1:5" ht="12.75">
      <c r="A9" s="10">
        <v>2</v>
      </c>
      <c r="B9" s="11" t="s">
        <v>22</v>
      </c>
      <c r="C9" s="12">
        <v>1770000</v>
      </c>
      <c r="D9" s="12">
        <v>0</v>
      </c>
      <c r="E9" s="12">
        <v>1770000</v>
      </c>
    </row>
    <row r="10" spans="1:5" ht="12.75">
      <c r="A10" s="10">
        <v>3</v>
      </c>
      <c r="B10" s="11" t="s">
        <v>23</v>
      </c>
      <c r="C10" s="12">
        <v>500</v>
      </c>
      <c r="D10" s="12">
        <v>0</v>
      </c>
      <c r="E10" s="12">
        <v>500</v>
      </c>
    </row>
    <row r="11" spans="1:5" s="6" customFormat="1" ht="12.75">
      <c r="A11" s="14" t="s">
        <v>25</v>
      </c>
      <c r="B11" s="14"/>
      <c r="C11" s="13">
        <f>SUM(C8:C10)</f>
        <v>2545500</v>
      </c>
      <c r="D11" s="13">
        <f>SUM(D8:D10)</f>
        <v>0</v>
      </c>
      <c r="E11" s="13">
        <f>SUM(E8:E10)</f>
        <v>2545500</v>
      </c>
    </row>
    <row r="12" spans="1:5" s="6" customFormat="1" ht="12.75">
      <c r="A12" s="14" t="s">
        <v>24</v>
      </c>
      <c r="B12" s="14"/>
      <c r="C12" s="13">
        <f>C11+C7</f>
        <v>526671130</v>
      </c>
      <c r="D12" s="13">
        <f>D11+D7</f>
        <v>3800000</v>
      </c>
      <c r="E12" s="13">
        <f>E11+E7</f>
        <v>530471130</v>
      </c>
    </row>
    <row r="13" spans="1:5" ht="12.75">
      <c r="A13" s="10">
        <v>4</v>
      </c>
      <c r="B13" s="11" t="s">
        <v>27</v>
      </c>
      <c r="C13" s="12">
        <v>48784682</v>
      </c>
      <c r="D13" s="12">
        <v>0</v>
      </c>
      <c r="E13" s="12">
        <v>48784682</v>
      </c>
    </row>
    <row r="14" spans="1:5" s="6" customFormat="1" ht="12.75">
      <c r="A14" s="14" t="s">
        <v>28</v>
      </c>
      <c r="B14" s="14"/>
      <c r="C14" s="13">
        <f>C13</f>
        <v>48784682</v>
      </c>
      <c r="D14" s="13">
        <f>D13</f>
        <v>0</v>
      </c>
      <c r="E14" s="13">
        <f>E13</f>
        <v>48784682</v>
      </c>
    </row>
    <row r="15" spans="1:5" s="6" customFormat="1" ht="12.75">
      <c r="A15" s="14" t="s">
        <v>30</v>
      </c>
      <c r="B15" s="14"/>
      <c r="C15" s="13">
        <f>C14+C12</f>
        <v>575455812</v>
      </c>
      <c r="D15" s="13">
        <f>D14+D12</f>
        <v>3800000</v>
      </c>
      <c r="E15" s="13">
        <f>E14+E12</f>
        <v>579255812</v>
      </c>
    </row>
    <row r="16" spans="1:5" s="3" customFormat="1" ht="12.75">
      <c r="A16" s="5"/>
      <c r="B16" s="2"/>
      <c r="C16" s="8"/>
      <c r="D16" s="8"/>
      <c r="E16" s="8"/>
    </row>
    <row r="17" spans="1:5" s="3" customFormat="1" ht="18.75">
      <c r="A17" s="5"/>
      <c r="B17" s="9" t="s">
        <v>36</v>
      </c>
      <c r="C17" s="8"/>
      <c r="D17" s="8"/>
      <c r="E17" s="8"/>
    </row>
    <row r="18" spans="1:5" s="3" customFormat="1" ht="12.75">
      <c r="A18" s="5"/>
      <c r="B18" s="2"/>
      <c r="C18" s="8"/>
      <c r="D18" s="8"/>
      <c r="E18" s="8"/>
    </row>
    <row r="19" spans="1:5" ht="12" customHeight="1">
      <c r="A19" s="10">
        <v>1</v>
      </c>
      <c r="B19" s="11" t="s">
        <v>29</v>
      </c>
      <c r="C19" s="12">
        <v>1110000</v>
      </c>
      <c r="D19" s="12"/>
      <c r="E19" s="12">
        <v>1110000</v>
      </c>
    </row>
    <row r="20" spans="1:5" ht="12.75">
      <c r="A20" s="10">
        <v>2</v>
      </c>
      <c r="B20" s="11" t="s">
        <v>3</v>
      </c>
      <c r="C20" s="12">
        <v>172056</v>
      </c>
      <c r="D20" s="12">
        <v>500</v>
      </c>
      <c r="E20" s="12">
        <v>172556</v>
      </c>
    </row>
    <row r="21" spans="1:5" s="6" customFormat="1" ht="12.75">
      <c r="A21" s="14" t="s">
        <v>40</v>
      </c>
      <c r="B21" s="14"/>
      <c r="C21" s="13">
        <f>C19+C20</f>
        <v>1282056</v>
      </c>
      <c r="D21" s="13">
        <f>D19+D20</f>
        <v>500</v>
      </c>
      <c r="E21" s="13">
        <f>SUM(E19:E20)</f>
        <v>1282556</v>
      </c>
    </row>
    <row r="22" spans="1:5" ht="12.75">
      <c r="A22" s="10">
        <v>3</v>
      </c>
      <c r="B22" s="11" t="s">
        <v>4</v>
      </c>
      <c r="C22" s="12">
        <v>250000</v>
      </c>
      <c r="D22" s="12">
        <v>-500</v>
      </c>
      <c r="E22" s="12">
        <v>249500</v>
      </c>
    </row>
    <row r="23" spans="1:5" s="6" customFormat="1" ht="12.75">
      <c r="A23" s="14" t="s">
        <v>39</v>
      </c>
      <c r="B23" s="14"/>
      <c r="C23" s="13">
        <f>C22</f>
        <v>250000</v>
      </c>
      <c r="D23" s="13"/>
      <c r="E23" s="13">
        <f>E22</f>
        <v>249500</v>
      </c>
    </row>
    <row r="24" spans="1:5" ht="12.75">
      <c r="A24" s="10">
        <v>4</v>
      </c>
      <c r="B24" s="11" t="s">
        <v>5</v>
      </c>
      <c r="C24" s="12">
        <v>447000</v>
      </c>
      <c r="D24" s="12"/>
      <c r="E24" s="12">
        <v>447000</v>
      </c>
    </row>
    <row r="25" spans="1:5" ht="12.75">
      <c r="A25" s="10">
        <v>5</v>
      </c>
      <c r="B25" s="11" t="s">
        <v>6</v>
      </c>
      <c r="C25" s="12">
        <v>75000</v>
      </c>
      <c r="D25" s="12"/>
      <c r="E25" s="12">
        <v>75000</v>
      </c>
    </row>
    <row r="26" spans="1:5" s="6" customFormat="1" ht="12.75">
      <c r="A26" s="14" t="s">
        <v>7</v>
      </c>
      <c r="B26" s="14"/>
      <c r="C26" s="13">
        <f>SUM(C24:C25)</f>
        <v>522000</v>
      </c>
      <c r="D26" s="13">
        <f>SUM(D24:D25)</f>
        <v>0</v>
      </c>
      <c r="E26" s="13">
        <f>SUM(E24:E25)</f>
        <v>522000</v>
      </c>
    </row>
    <row r="27" spans="1:5" ht="12.75">
      <c r="A27" s="10">
        <v>6</v>
      </c>
      <c r="B27" s="11" t="s">
        <v>8</v>
      </c>
      <c r="C27" s="12">
        <v>830000</v>
      </c>
      <c r="D27" s="12">
        <v>300000</v>
      </c>
      <c r="E27" s="12">
        <v>1130000</v>
      </c>
    </row>
    <row r="28" spans="1:5" ht="12.75">
      <c r="A28" s="10">
        <v>7</v>
      </c>
      <c r="B28" s="11" t="s">
        <v>9</v>
      </c>
      <c r="C28" s="12">
        <v>130000</v>
      </c>
      <c r="D28" s="12"/>
      <c r="E28" s="12">
        <v>130000</v>
      </c>
    </row>
    <row r="29" spans="1:5" ht="12.75">
      <c r="A29" s="10">
        <v>8</v>
      </c>
      <c r="B29" s="11" t="s">
        <v>31</v>
      </c>
      <c r="C29" s="12">
        <v>8063836</v>
      </c>
      <c r="D29" s="12"/>
      <c r="E29" s="12">
        <v>8063836</v>
      </c>
    </row>
    <row r="30" spans="1:5" ht="12.75">
      <c r="A30" s="10">
        <v>9</v>
      </c>
      <c r="B30" s="11" t="s">
        <v>10</v>
      </c>
      <c r="C30" s="12">
        <v>58894163</v>
      </c>
      <c r="D30" s="12">
        <v>-300000</v>
      </c>
      <c r="E30" s="12">
        <v>58594163</v>
      </c>
    </row>
    <row r="31" spans="1:5" s="6" customFormat="1" ht="12.75">
      <c r="A31" s="14" t="s">
        <v>11</v>
      </c>
      <c r="B31" s="14"/>
      <c r="C31" s="13">
        <f>SUM(C27:C30)</f>
        <v>67917999</v>
      </c>
      <c r="D31" s="13">
        <f>SUM(D27:D30)</f>
        <v>0</v>
      </c>
      <c r="E31" s="13">
        <f>SUM(E27:E30)</f>
        <v>67917999</v>
      </c>
    </row>
    <row r="32" spans="1:5" ht="12.75">
      <c r="A32" s="10">
        <v>10</v>
      </c>
      <c r="B32" s="11" t="s">
        <v>12</v>
      </c>
      <c r="C32" s="12">
        <v>3581240</v>
      </c>
      <c r="D32" s="12"/>
      <c r="E32" s="12">
        <v>3581240</v>
      </c>
    </row>
    <row r="33" spans="1:5" ht="12.75">
      <c r="A33" s="10">
        <v>11</v>
      </c>
      <c r="B33" s="11" t="s">
        <v>13</v>
      </c>
      <c r="C33" s="12">
        <v>1650000</v>
      </c>
      <c r="D33" s="12"/>
      <c r="E33" s="12">
        <v>1650000</v>
      </c>
    </row>
    <row r="34" spans="1:5" ht="12.75">
      <c r="A34" s="10">
        <v>12</v>
      </c>
      <c r="B34" s="11" t="s">
        <v>14</v>
      </c>
      <c r="C34" s="12">
        <v>211200</v>
      </c>
      <c r="D34" s="12"/>
      <c r="E34" s="12">
        <v>211200</v>
      </c>
    </row>
    <row r="35" spans="1:5" s="6" customFormat="1" ht="12.75">
      <c r="A35" s="14" t="s">
        <v>15</v>
      </c>
      <c r="B35" s="14"/>
      <c r="C35" s="13">
        <f>SUM(C32:C34)</f>
        <v>5442440</v>
      </c>
      <c r="D35" s="13">
        <f>SUM(D32:D34)</f>
        <v>0</v>
      </c>
      <c r="E35" s="13">
        <f>SUM(E32:E34)</f>
        <v>5442440</v>
      </c>
    </row>
    <row r="36" spans="1:5" s="6" customFormat="1" ht="12.75">
      <c r="A36" s="14" t="s">
        <v>16</v>
      </c>
      <c r="B36" s="14"/>
      <c r="C36" s="13">
        <f>C26+C31+C35+C22</f>
        <v>74132439</v>
      </c>
      <c r="D36" s="13">
        <f>D26+D31+D35+D22</f>
        <v>-500</v>
      </c>
      <c r="E36" s="13">
        <f>E35+E31+E26+E23</f>
        <v>74131939</v>
      </c>
    </row>
    <row r="37" spans="1:5" ht="12.75">
      <c r="A37" s="10">
        <v>13</v>
      </c>
      <c r="B37" s="11" t="s">
        <v>17</v>
      </c>
      <c r="C37" s="12">
        <v>6699148</v>
      </c>
      <c r="D37" s="12"/>
      <c r="E37" s="12">
        <v>6699148</v>
      </c>
    </row>
    <row r="38" spans="1:5" ht="12.75">
      <c r="A38" s="10">
        <v>14</v>
      </c>
      <c r="B38" s="11" t="s">
        <v>32</v>
      </c>
      <c r="C38" s="12">
        <v>60630</v>
      </c>
      <c r="D38" s="12"/>
      <c r="E38" s="12">
        <v>60630</v>
      </c>
    </row>
    <row r="39" spans="1:5" ht="12.75">
      <c r="A39" s="10">
        <v>15</v>
      </c>
      <c r="B39" s="11" t="s">
        <v>33</v>
      </c>
      <c r="C39" s="12">
        <v>16370</v>
      </c>
      <c r="D39" s="12"/>
      <c r="E39" s="12">
        <v>16370</v>
      </c>
    </row>
    <row r="40" spans="1:5" s="6" customFormat="1" ht="12.75">
      <c r="A40" s="14" t="s">
        <v>41</v>
      </c>
      <c r="B40" s="14"/>
      <c r="C40" s="13">
        <v>77000</v>
      </c>
      <c r="D40" s="13">
        <v>0</v>
      </c>
      <c r="E40" s="13">
        <v>77000</v>
      </c>
    </row>
    <row r="41" spans="1:5" s="6" customFormat="1" ht="12.75">
      <c r="A41" s="14" t="s">
        <v>18</v>
      </c>
      <c r="B41" s="14"/>
      <c r="C41" s="13">
        <f>C37+C36+C20+C19+C38+C39</f>
        <v>82190643</v>
      </c>
      <c r="D41" s="13">
        <v>0</v>
      </c>
      <c r="E41" s="13">
        <f>E37+E36+E20+E19+E38+E39</f>
        <v>82190643</v>
      </c>
    </row>
    <row r="42" spans="1:5" ht="12.75">
      <c r="A42" s="10">
        <v>16</v>
      </c>
      <c r="B42" s="11" t="s">
        <v>34</v>
      </c>
      <c r="C42" s="12">
        <v>493265169</v>
      </c>
      <c r="D42" s="12">
        <v>3800000</v>
      </c>
      <c r="E42" s="12">
        <v>497065169</v>
      </c>
    </row>
    <row r="43" spans="1:5" s="6" customFormat="1" ht="12.75">
      <c r="A43" s="14" t="s">
        <v>20</v>
      </c>
      <c r="B43" s="14"/>
      <c r="C43" s="13">
        <f>C42</f>
        <v>493265169</v>
      </c>
      <c r="D43" s="13">
        <f>D42</f>
        <v>3800000</v>
      </c>
      <c r="E43" s="13">
        <f>E42</f>
        <v>497065169</v>
      </c>
    </row>
    <row r="44" spans="1:5" s="6" customFormat="1" ht="12.75">
      <c r="A44" s="14" t="s">
        <v>19</v>
      </c>
      <c r="B44" s="14"/>
      <c r="C44" s="13">
        <f>C43+C41</f>
        <v>575455812</v>
      </c>
      <c r="D44" s="13">
        <f>D43+D41</f>
        <v>3800000</v>
      </c>
      <c r="E44" s="13">
        <f>E43+E41</f>
        <v>579255812</v>
      </c>
    </row>
  </sheetData>
  <sheetProtection/>
  <mergeCells count="15">
    <mergeCell ref="A44:B44"/>
    <mergeCell ref="A35:B35"/>
    <mergeCell ref="A40:B40"/>
    <mergeCell ref="A23:B23"/>
    <mergeCell ref="A26:B26"/>
    <mergeCell ref="A31:B31"/>
    <mergeCell ref="A36:B36"/>
    <mergeCell ref="A41:B41"/>
    <mergeCell ref="A43:B43"/>
    <mergeCell ref="A7:B7"/>
    <mergeCell ref="A11:B11"/>
    <mergeCell ref="A12:B12"/>
    <mergeCell ref="A14:B14"/>
    <mergeCell ref="A15:B15"/>
    <mergeCell ref="A21:B21"/>
  </mergeCells>
  <printOptions/>
  <pageMargins left="0.7" right="0.7" top="0.75" bottom="0.75" header="0.3" footer="0.3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Windows-felhasználó</dc:creator>
  <cp:keywords/>
  <dc:description/>
  <cp:lastModifiedBy>Windows-felhasználó</cp:lastModifiedBy>
  <cp:lastPrinted>2022-01-14T14:07:32Z</cp:lastPrinted>
  <dcterms:created xsi:type="dcterms:W3CDTF">2022-01-14T12:51:01Z</dcterms:created>
  <dcterms:modified xsi:type="dcterms:W3CDTF">2022-01-21T09:40:59Z</dcterms:modified>
  <cp:category/>
  <cp:version/>
  <cp:contentType/>
  <cp:contentStatus/>
</cp:coreProperties>
</file>