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'Munka1'!$A$1:$M$52</definedName>
  </definedNames>
  <calcPr fullCalcOnLoad="1"/>
</workbook>
</file>

<file path=xl/sharedStrings.xml><?xml version="1.0" encoding="utf-8"?>
<sst xmlns="http://schemas.openxmlformats.org/spreadsheetml/2006/main" count="58" uniqueCount="50">
  <si>
    <t>BEVÉTELEK</t>
  </si>
  <si>
    <t>Sorszám</t>
  </si>
  <si>
    <t>Megnevezés</t>
  </si>
  <si>
    <t>Irányító szervtől kapott támogatás</t>
  </si>
  <si>
    <t>KIADÁSOK</t>
  </si>
  <si>
    <t>Közl.költségtérítés</t>
  </si>
  <si>
    <t>Személyi juttatások</t>
  </si>
  <si>
    <t>Munkaadót terhelő járulékok</t>
  </si>
  <si>
    <t>Dologi kiadások</t>
  </si>
  <si>
    <t>Vásárolt élelmezés</t>
  </si>
  <si>
    <t>Szakmai anyag beszerzés</t>
  </si>
  <si>
    <t>Egyéb üzemeltetési szolgáltatás</t>
  </si>
  <si>
    <t>Ft</t>
  </si>
  <si>
    <t>Alapilletmény</t>
  </si>
  <si>
    <t>Kiadások összesen:</t>
  </si>
  <si>
    <t>Üzemeltetési anyag beszerzés</t>
  </si>
  <si>
    <t>Készletbeszerzés</t>
  </si>
  <si>
    <t>Kommunikációs szolgáltatások</t>
  </si>
  <si>
    <t>Közüzemi díjak</t>
  </si>
  <si>
    <t>Karbantartás, kis javítás</t>
  </si>
  <si>
    <t>Szakmai tevékenységet seg. Szolg.</t>
  </si>
  <si>
    <t>Szolgáltatási kiadások</t>
  </si>
  <si>
    <t>Kiküldetések kiadásai</t>
  </si>
  <si>
    <t>Működési célú ÁFA</t>
  </si>
  <si>
    <t>Kamat kiadások</t>
  </si>
  <si>
    <t>Beruházás összesen:</t>
  </si>
  <si>
    <t>Pénzmaradvány</t>
  </si>
  <si>
    <t>ÁFA visszatérítés</t>
  </si>
  <si>
    <t>Ellátási díjak</t>
  </si>
  <si>
    <t>Kiszámlázott ÁFA</t>
  </si>
  <si>
    <t>Működési bevételek</t>
  </si>
  <si>
    <t>Finanszírozási bevételek</t>
  </si>
  <si>
    <t>Bevételek</t>
  </si>
  <si>
    <t>Informatikai szolgáltatások</t>
  </si>
  <si>
    <t>Kiküldetések, reklám  kiadások</t>
  </si>
  <si>
    <t>Különféle befiz. És egyéb dologi kiadások</t>
  </si>
  <si>
    <t>Beruházási célú ÁFA</t>
  </si>
  <si>
    <t>Díjak, egyéb befizetések</t>
  </si>
  <si>
    <t>Működési célú támogatás</t>
  </si>
  <si>
    <t>Egyéb működési támogatás ÁHB</t>
  </si>
  <si>
    <t>Tamási és Környéke Szociális Központ 2021. évi költségvetésének módosítása</t>
  </si>
  <si>
    <t>Módosítás</t>
  </si>
  <si>
    <t>Módosított előirányzat I.</t>
  </si>
  <si>
    <t>Módosított előirányzat II.</t>
  </si>
  <si>
    <t>Jubileumi jutalom</t>
  </si>
  <si>
    <t>Egyéb személyi juttatás</t>
  </si>
  <si>
    <t>Beruházások</t>
  </si>
  <si>
    <t>Fizetendő ÁFA</t>
  </si>
  <si>
    <t>Szolgáltatások ellenértéke</t>
  </si>
  <si>
    <t>Egyéb mc támogatás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</si>
</sst>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3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30" fillId="0" borderId="11" xfId="0" applyNumberFormat="1" applyFont="1" applyBorder="1" applyAlignment="1">
      <alignment horizontal="right"/>
    </xf>
    <xf numFmtId="3" fontId="30" fillId="0" borderId="12" xfId="0" applyNumberFormat="1" applyFont="1" applyBorder="1" applyAlignment="1">
      <alignment horizontal="right"/>
    </xf>
    <xf numFmtId="3" fontId="30" fillId="0" borderId="13" xfId="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5" max="5" width="6.57421875" style="0" customWidth="1"/>
    <col min="6" max="6" width="22.7109375" style="14" customWidth="1"/>
    <col min="7" max="7" width="9.140625" style="0" hidden="1" customWidth="1"/>
    <col min="8" max="8" width="0.2890625" style="0" hidden="1" customWidth="1"/>
    <col min="9" max="9" width="13.140625" style="14" customWidth="1"/>
    <col min="10" max="10" width="23.00390625" style="14" customWidth="1"/>
  </cols>
  <sheetData>
    <row r="1" ht="15">
      <c r="B1" s="1" t="s">
        <v>40</v>
      </c>
    </row>
    <row r="2" ht="15">
      <c r="B2" s="1"/>
    </row>
    <row r="3" ht="15">
      <c r="B3" s="1"/>
    </row>
    <row r="4" ht="15">
      <c r="D4" s="1" t="s">
        <v>0</v>
      </c>
    </row>
    <row r="5" spans="4:10" ht="15">
      <c r="D5" s="1"/>
      <c r="F5" s="14" t="s">
        <v>42</v>
      </c>
      <c r="I5" s="14" t="s">
        <v>41</v>
      </c>
      <c r="J5" s="14" t="s">
        <v>43</v>
      </c>
    </row>
    <row r="6" spans="1:10" ht="15">
      <c r="A6" s="11" t="s">
        <v>1</v>
      </c>
      <c r="B6" s="34" t="s">
        <v>2</v>
      </c>
      <c r="C6" s="35"/>
      <c r="D6" s="35"/>
      <c r="E6" s="36"/>
      <c r="F6" s="22" t="s">
        <v>12</v>
      </c>
      <c r="G6" s="16"/>
      <c r="I6" s="17"/>
      <c r="J6" s="17"/>
    </row>
    <row r="7" spans="1:10" ht="15">
      <c r="A7" s="11">
        <v>1</v>
      </c>
      <c r="B7" s="3" t="s">
        <v>3</v>
      </c>
      <c r="C7" s="3"/>
      <c r="D7" s="3"/>
      <c r="E7" s="3"/>
      <c r="F7" s="41">
        <v>493265169</v>
      </c>
      <c r="G7" s="41"/>
      <c r="I7" s="17">
        <v>3800000</v>
      </c>
      <c r="J7" s="17">
        <f>F7+I7</f>
        <v>497065169</v>
      </c>
    </row>
    <row r="8" spans="1:10" ht="15">
      <c r="A8" s="11">
        <v>2</v>
      </c>
      <c r="B8" s="8" t="s">
        <v>26</v>
      </c>
      <c r="C8" s="9"/>
      <c r="D8" s="9"/>
      <c r="E8" s="10"/>
      <c r="F8" s="41">
        <v>7186028</v>
      </c>
      <c r="G8" s="41"/>
      <c r="I8" s="17"/>
      <c r="J8" s="17">
        <v>7186028</v>
      </c>
    </row>
    <row r="9" spans="1:10" ht="15">
      <c r="A9" s="31" t="s">
        <v>31</v>
      </c>
      <c r="B9" s="32"/>
      <c r="C9" s="32"/>
      <c r="D9" s="32"/>
      <c r="E9" s="33"/>
      <c r="F9" s="42">
        <f>SUM(F7:F8)</f>
        <v>500451197</v>
      </c>
      <c r="G9" s="42"/>
      <c r="I9" s="17"/>
      <c r="J9" s="23">
        <f>SUM(J7:J8)</f>
        <v>504251197</v>
      </c>
    </row>
    <row r="10" spans="1:10" ht="15">
      <c r="A10" s="11">
        <v>3</v>
      </c>
      <c r="B10" s="34" t="s">
        <v>48</v>
      </c>
      <c r="C10" s="35"/>
      <c r="D10" s="35"/>
      <c r="E10" s="36"/>
      <c r="F10" s="30">
        <v>0</v>
      </c>
      <c r="G10" s="29"/>
      <c r="I10" s="17">
        <v>2601281</v>
      </c>
      <c r="J10" s="24">
        <v>2601281</v>
      </c>
    </row>
    <row r="11" spans="1:10" ht="15">
      <c r="A11" s="11">
        <v>4</v>
      </c>
      <c r="B11" s="34" t="s">
        <v>28</v>
      </c>
      <c r="C11" s="35"/>
      <c r="D11" s="35"/>
      <c r="E11" s="36"/>
      <c r="F11" s="41">
        <v>55261161</v>
      </c>
      <c r="G11" s="41"/>
      <c r="I11" s="17">
        <f>J11-F11</f>
        <v>6088021</v>
      </c>
      <c r="J11" s="17">
        <v>61349182</v>
      </c>
    </row>
    <row r="12" spans="1:10" ht="15">
      <c r="A12" s="11">
        <v>5</v>
      </c>
      <c r="B12" s="34" t="s">
        <v>29</v>
      </c>
      <c r="C12" s="35"/>
      <c r="D12" s="35"/>
      <c r="E12" s="36"/>
      <c r="F12" s="41">
        <v>20123000</v>
      </c>
      <c r="G12" s="41"/>
      <c r="I12" s="17">
        <f>J12-F12</f>
        <v>-3038860</v>
      </c>
      <c r="J12" s="17">
        <v>17084140</v>
      </c>
    </row>
    <row r="13" spans="1:10" ht="15">
      <c r="A13" s="11">
        <v>6</v>
      </c>
      <c r="B13" s="34" t="s">
        <v>27</v>
      </c>
      <c r="C13" s="35"/>
      <c r="D13" s="35"/>
      <c r="E13" s="36"/>
      <c r="F13" s="41">
        <v>4759610</v>
      </c>
      <c r="G13" s="41"/>
      <c r="I13" s="17">
        <f>J13-F13</f>
        <v>0</v>
      </c>
      <c r="J13" s="17">
        <v>4759610</v>
      </c>
    </row>
    <row r="14" spans="1:10" ht="15">
      <c r="A14" s="11">
        <v>7</v>
      </c>
      <c r="B14" s="34" t="s">
        <v>49</v>
      </c>
      <c r="C14" s="35"/>
      <c r="D14" s="35"/>
      <c r="E14" s="36"/>
      <c r="F14" s="28">
        <v>0</v>
      </c>
      <c r="G14" s="28"/>
      <c r="I14" s="17">
        <v>574197</v>
      </c>
      <c r="J14" s="17">
        <v>574197</v>
      </c>
    </row>
    <row r="15" spans="1:10" ht="15">
      <c r="A15" s="31" t="s">
        <v>30</v>
      </c>
      <c r="B15" s="32"/>
      <c r="C15" s="32"/>
      <c r="D15" s="32"/>
      <c r="E15" s="33"/>
      <c r="F15" s="42">
        <f>SUM(F10:F13)</f>
        <v>80143771</v>
      </c>
      <c r="G15" s="42"/>
      <c r="I15" s="17"/>
      <c r="J15" s="23">
        <f>SUM(J10:J14)</f>
        <v>86368410</v>
      </c>
    </row>
    <row r="16" spans="1:10" ht="15">
      <c r="A16" s="31" t="s">
        <v>32</v>
      </c>
      <c r="B16" s="32"/>
      <c r="C16" s="32"/>
      <c r="D16" s="32"/>
      <c r="E16" s="33"/>
      <c r="F16" s="42">
        <v>580594968</v>
      </c>
      <c r="G16" s="42"/>
      <c r="I16" s="23">
        <f>SUM(I7:I15)</f>
        <v>10024639</v>
      </c>
      <c r="J16" s="23">
        <f>J9+J15</f>
        <v>590619607</v>
      </c>
    </row>
    <row r="17" spans="1:5" ht="15">
      <c r="A17" s="5"/>
      <c r="B17" s="6"/>
      <c r="C17" s="7"/>
      <c r="D17" s="7"/>
      <c r="E17" s="7"/>
    </row>
    <row r="18" ht="15">
      <c r="D18" s="1" t="s">
        <v>4</v>
      </c>
    </row>
    <row r="19" spans="1:10" ht="15">
      <c r="A19" s="1" t="s">
        <v>6</v>
      </c>
      <c r="F19" s="14" t="s">
        <v>42</v>
      </c>
      <c r="I19" s="14" t="s">
        <v>41</v>
      </c>
      <c r="J19" s="14" t="s">
        <v>43</v>
      </c>
    </row>
    <row r="20" spans="1:10" ht="15">
      <c r="A20" s="2" t="s">
        <v>1</v>
      </c>
      <c r="B20" s="34" t="s">
        <v>2</v>
      </c>
      <c r="C20" s="35"/>
      <c r="D20" s="35"/>
      <c r="E20" s="36"/>
      <c r="F20" s="43" t="s">
        <v>12</v>
      </c>
      <c r="G20" s="44"/>
      <c r="H20" s="45"/>
      <c r="I20" s="17"/>
      <c r="J20" s="17"/>
    </row>
    <row r="21" spans="1:10" ht="15">
      <c r="A21" s="11">
        <v>1</v>
      </c>
      <c r="B21" s="34" t="s">
        <v>13</v>
      </c>
      <c r="C21" s="35"/>
      <c r="D21" s="35"/>
      <c r="E21" s="36"/>
      <c r="F21" s="17">
        <v>348873393</v>
      </c>
      <c r="G21" s="22"/>
      <c r="H21" s="22"/>
      <c r="I21" s="17">
        <f>J21-F21</f>
        <v>-7666178</v>
      </c>
      <c r="J21" s="17">
        <v>341207215</v>
      </c>
    </row>
    <row r="22" spans="1:10" ht="15">
      <c r="A22" s="11">
        <v>2</v>
      </c>
      <c r="B22" s="34" t="s">
        <v>44</v>
      </c>
      <c r="C22" s="35"/>
      <c r="D22" s="35"/>
      <c r="E22" s="36"/>
      <c r="F22" s="17">
        <v>0</v>
      </c>
      <c r="G22" s="22"/>
      <c r="H22" s="22"/>
      <c r="I22" s="17">
        <f>J22-F22</f>
        <v>780800</v>
      </c>
      <c r="J22" s="17">
        <v>780800</v>
      </c>
    </row>
    <row r="23" spans="1:10" ht="15">
      <c r="A23" s="11">
        <v>3</v>
      </c>
      <c r="B23" s="34" t="s">
        <v>45</v>
      </c>
      <c r="C23" s="35"/>
      <c r="D23" s="35"/>
      <c r="E23" s="36"/>
      <c r="F23" s="17">
        <v>0</v>
      </c>
      <c r="G23" s="22"/>
      <c r="H23" s="22"/>
      <c r="I23" s="17">
        <f>J23-F23</f>
        <v>8000000</v>
      </c>
      <c r="J23" s="17">
        <v>8000000</v>
      </c>
    </row>
    <row r="24" spans="1:10" ht="15">
      <c r="A24" s="11">
        <v>4</v>
      </c>
      <c r="B24" s="34" t="s">
        <v>5</v>
      </c>
      <c r="C24" s="35"/>
      <c r="D24" s="35"/>
      <c r="E24" s="36"/>
      <c r="F24" s="46">
        <v>3163836</v>
      </c>
      <c r="G24" s="46"/>
      <c r="H24" s="46"/>
      <c r="I24" s="17"/>
      <c r="J24" s="17">
        <v>3163836</v>
      </c>
    </row>
    <row r="25" spans="1:10" ht="15">
      <c r="A25" s="31" t="s">
        <v>6</v>
      </c>
      <c r="B25" s="32"/>
      <c r="C25" s="32"/>
      <c r="D25" s="32"/>
      <c r="E25" s="33"/>
      <c r="F25" s="42">
        <f>SUM(F21:F24)</f>
        <v>352037229</v>
      </c>
      <c r="G25" s="42"/>
      <c r="H25" s="42"/>
      <c r="I25" s="23">
        <f>J25-F25</f>
        <v>1114622</v>
      </c>
      <c r="J25" s="23">
        <f>SUM(J21:J24)</f>
        <v>353151851</v>
      </c>
    </row>
    <row r="26" spans="1:10" ht="15">
      <c r="A26" s="37" t="s">
        <v>7</v>
      </c>
      <c r="B26" s="37"/>
      <c r="C26" s="37"/>
      <c r="D26" s="37"/>
      <c r="E26" s="37"/>
      <c r="F26" s="42">
        <v>53717710</v>
      </c>
      <c r="G26" s="42"/>
      <c r="H26" s="42"/>
      <c r="I26" s="23">
        <f>J26-F26</f>
        <v>2282290</v>
      </c>
      <c r="J26" s="23">
        <v>56000000</v>
      </c>
    </row>
    <row r="27" spans="1:10" ht="15">
      <c r="A27" s="11">
        <v>5</v>
      </c>
      <c r="B27" s="34" t="s">
        <v>10</v>
      </c>
      <c r="C27" s="35"/>
      <c r="D27" s="35"/>
      <c r="E27" s="36"/>
      <c r="F27" s="41">
        <v>1208858</v>
      </c>
      <c r="G27" s="41"/>
      <c r="H27" s="41"/>
      <c r="I27" s="17">
        <f>J27-F27</f>
        <v>-943500</v>
      </c>
      <c r="J27" s="17">
        <v>265358</v>
      </c>
    </row>
    <row r="28" spans="1:10" ht="15">
      <c r="A28" s="11">
        <v>6</v>
      </c>
      <c r="B28" s="34" t="s">
        <v>15</v>
      </c>
      <c r="C28" s="35"/>
      <c r="D28" s="35"/>
      <c r="E28" s="36"/>
      <c r="F28" s="17">
        <v>9900405</v>
      </c>
      <c r="G28" s="21"/>
      <c r="H28" s="21"/>
      <c r="I28" s="17">
        <f>J28-F28</f>
        <v>3099595</v>
      </c>
      <c r="J28" s="17">
        <v>13000000</v>
      </c>
    </row>
    <row r="29" spans="1:10" ht="15">
      <c r="A29" s="31" t="s">
        <v>16</v>
      </c>
      <c r="B29" s="32"/>
      <c r="C29" s="32"/>
      <c r="D29" s="32"/>
      <c r="E29" s="33"/>
      <c r="F29" s="42">
        <f>SUM(F27:F28)</f>
        <v>11109263</v>
      </c>
      <c r="G29" s="42"/>
      <c r="H29" s="42"/>
      <c r="I29" s="23">
        <f>J29-F29</f>
        <v>2156095</v>
      </c>
      <c r="J29" s="23">
        <f>SUM(J27:J28)</f>
        <v>13265358</v>
      </c>
    </row>
    <row r="30" spans="1:10" ht="15">
      <c r="A30" s="12">
        <v>7</v>
      </c>
      <c r="B30" s="38" t="s">
        <v>33</v>
      </c>
      <c r="C30" s="39"/>
      <c r="D30" s="39"/>
      <c r="E30" s="40"/>
      <c r="F30" s="47">
        <v>575000</v>
      </c>
      <c r="G30" s="47"/>
      <c r="H30" s="47"/>
      <c r="I30" s="23"/>
      <c r="J30" s="17">
        <v>575000</v>
      </c>
    </row>
    <row r="31" spans="1:10" ht="15">
      <c r="A31" s="12">
        <v>8</v>
      </c>
      <c r="B31" s="34" t="s">
        <v>17</v>
      </c>
      <c r="C31" s="35"/>
      <c r="D31" s="35"/>
      <c r="E31" s="36"/>
      <c r="F31" s="41">
        <v>1900000</v>
      </c>
      <c r="G31" s="41"/>
      <c r="H31" s="41"/>
      <c r="I31" s="23"/>
      <c r="J31" s="17">
        <v>1900000</v>
      </c>
    </row>
    <row r="32" spans="1:10" ht="15">
      <c r="A32" s="31" t="s">
        <v>17</v>
      </c>
      <c r="B32" s="32"/>
      <c r="C32" s="32"/>
      <c r="D32" s="32"/>
      <c r="E32" s="33"/>
      <c r="F32" s="42">
        <f>SUM(F30:F31)</f>
        <v>2475000</v>
      </c>
      <c r="G32" s="42"/>
      <c r="H32" s="42"/>
      <c r="I32" s="23"/>
      <c r="J32" s="23">
        <f>SUM(J30:J31)</f>
        <v>2475000</v>
      </c>
    </row>
    <row r="33" spans="1:10" ht="15">
      <c r="A33" s="11">
        <v>9</v>
      </c>
      <c r="B33" s="34" t="s">
        <v>18</v>
      </c>
      <c r="C33" s="35"/>
      <c r="D33" s="35"/>
      <c r="E33" s="36"/>
      <c r="F33" s="41">
        <v>3920000</v>
      </c>
      <c r="G33" s="41"/>
      <c r="H33" s="41"/>
      <c r="I33" s="23"/>
      <c r="J33" s="17">
        <v>3920000</v>
      </c>
    </row>
    <row r="34" spans="1:10" ht="15">
      <c r="A34" s="11">
        <v>10</v>
      </c>
      <c r="B34" s="34" t="s">
        <v>9</v>
      </c>
      <c r="C34" s="35"/>
      <c r="D34" s="35"/>
      <c r="E34" s="36"/>
      <c r="F34" s="41">
        <v>85382660</v>
      </c>
      <c r="G34" s="41"/>
      <c r="H34" s="41"/>
      <c r="I34" s="24">
        <f>J34-F34</f>
        <v>2617340</v>
      </c>
      <c r="J34" s="17">
        <v>88000000</v>
      </c>
    </row>
    <row r="35" spans="1:10" ht="15">
      <c r="A35" s="11">
        <v>11</v>
      </c>
      <c r="B35" s="34" t="s">
        <v>19</v>
      </c>
      <c r="C35" s="35"/>
      <c r="D35" s="35"/>
      <c r="E35" s="36"/>
      <c r="F35" s="41">
        <v>3295000</v>
      </c>
      <c r="G35" s="41"/>
      <c r="H35" s="41"/>
      <c r="I35" s="23"/>
      <c r="J35" s="17">
        <v>3295000</v>
      </c>
    </row>
    <row r="36" spans="1:10" ht="15">
      <c r="A36" s="11">
        <v>12</v>
      </c>
      <c r="B36" s="34" t="s">
        <v>20</v>
      </c>
      <c r="C36" s="35"/>
      <c r="D36" s="35"/>
      <c r="E36" s="36"/>
      <c r="F36" s="41">
        <v>1200000</v>
      </c>
      <c r="G36" s="41"/>
      <c r="H36" s="41"/>
      <c r="I36" s="24">
        <f aca="true" t="shared" si="0" ref="I36:I51">J36-F36</f>
        <v>10000</v>
      </c>
      <c r="J36" s="17">
        <v>1210000</v>
      </c>
    </row>
    <row r="37" spans="1:10" ht="15">
      <c r="A37" s="11">
        <v>13</v>
      </c>
      <c r="B37" s="34" t="s">
        <v>11</v>
      </c>
      <c r="C37" s="35"/>
      <c r="D37" s="35"/>
      <c r="E37" s="36"/>
      <c r="F37" s="17">
        <v>8209060</v>
      </c>
      <c r="G37" s="21"/>
      <c r="H37" s="21"/>
      <c r="I37" s="24">
        <f t="shared" si="0"/>
        <v>2032824</v>
      </c>
      <c r="J37" s="17">
        <v>10241884</v>
      </c>
    </row>
    <row r="38" spans="1:10" ht="15">
      <c r="A38" s="31" t="s">
        <v>21</v>
      </c>
      <c r="B38" s="32"/>
      <c r="C38" s="32"/>
      <c r="D38" s="32"/>
      <c r="E38" s="33"/>
      <c r="F38" s="42">
        <f>SUM(F33:F37)</f>
        <v>102006720</v>
      </c>
      <c r="G38" s="42"/>
      <c r="H38" s="42"/>
      <c r="I38" s="23">
        <f t="shared" si="0"/>
        <v>4660164</v>
      </c>
      <c r="J38" s="23">
        <f>SUM(J33:J37)</f>
        <v>106666884</v>
      </c>
    </row>
    <row r="39" spans="1:10" ht="15">
      <c r="A39" s="11">
        <v>14</v>
      </c>
      <c r="B39" s="34" t="s">
        <v>22</v>
      </c>
      <c r="C39" s="35"/>
      <c r="D39" s="35"/>
      <c r="E39" s="36"/>
      <c r="F39" s="48">
        <v>0</v>
      </c>
      <c r="G39" s="49"/>
      <c r="H39" s="50"/>
      <c r="I39" s="24"/>
      <c r="J39" s="17">
        <v>0</v>
      </c>
    </row>
    <row r="40" spans="1:10" ht="15">
      <c r="A40" s="31" t="s">
        <v>34</v>
      </c>
      <c r="B40" s="32"/>
      <c r="C40" s="32"/>
      <c r="D40" s="32"/>
      <c r="E40" s="33"/>
      <c r="F40" s="51">
        <f>SUM(F39)</f>
        <v>0</v>
      </c>
      <c r="G40" s="52"/>
      <c r="H40" s="53"/>
      <c r="I40" s="23"/>
      <c r="J40" s="17">
        <v>0</v>
      </c>
    </row>
    <row r="41" spans="1:10" ht="15">
      <c r="A41" s="11">
        <v>15</v>
      </c>
      <c r="B41" s="34" t="s">
        <v>23</v>
      </c>
      <c r="C41" s="35"/>
      <c r="D41" s="35"/>
      <c r="E41" s="36"/>
      <c r="F41" s="48">
        <v>27165935</v>
      </c>
      <c r="G41" s="49"/>
      <c r="H41" s="50"/>
      <c r="I41" s="24">
        <f t="shared" si="0"/>
        <v>1902979</v>
      </c>
      <c r="J41" s="17">
        <v>29068914</v>
      </c>
    </row>
    <row r="42" spans="1:10" ht="15">
      <c r="A42" s="11">
        <v>16</v>
      </c>
      <c r="B42" s="34" t="s">
        <v>47</v>
      </c>
      <c r="C42" s="35"/>
      <c r="D42" s="35"/>
      <c r="E42" s="36"/>
      <c r="F42" s="18">
        <v>0</v>
      </c>
      <c r="G42" s="19"/>
      <c r="H42" s="20"/>
      <c r="I42" s="24">
        <f t="shared" si="0"/>
        <v>5238</v>
      </c>
      <c r="J42" s="17">
        <v>5238</v>
      </c>
    </row>
    <row r="43" spans="1:10" ht="15">
      <c r="A43" s="11">
        <v>17</v>
      </c>
      <c r="B43" s="34" t="s">
        <v>24</v>
      </c>
      <c r="C43" s="35"/>
      <c r="D43" s="35"/>
      <c r="E43" s="36"/>
      <c r="F43" s="48">
        <v>799998</v>
      </c>
      <c r="G43" s="49"/>
      <c r="H43" s="50"/>
      <c r="I43" s="24">
        <f t="shared" si="0"/>
        <v>500002</v>
      </c>
      <c r="J43" s="17">
        <v>1300000</v>
      </c>
    </row>
    <row r="44" spans="1:10" ht="15">
      <c r="A44" s="11">
        <v>18</v>
      </c>
      <c r="B44" s="34" t="s">
        <v>37</v>
      </c>
      <c r="C44" s="35"/>
      <c r="D44" s="35"/>
      <c r="E44" s="36"/>
      <c r="F44" s="48">
        <v>2718824</v>
      </c>
      <c r="G44" s="49"/>
      <c r="H44" s="50"/>
      <c r="I44" s="24">
        <f t="shared" si="0"/>
        <v>-2718824</v>
      </c>
      <c r="J44" s="17">
        <v>0</v>
      </c>
    </row>
    <row r="45" spans="1:10" ht="15">
      <c r="A45" s="31" t="s">
        <v>35</v>
      </c>
      <c r="B45" s="32"/>
      <c r="C45" s="32"/>
      <c r="D45" s="32"/>
      <c r="E45" s="33"/>
      <c r="F45" s="51">
        <f>SUM(F41:F44)</f>
        <v>30684757</v>
      </c>
      <c r="G45" s="52"/>
      <c r="H45" s="53"/>
      <c r="I45" s="23">
        <f t="shared" si="0"/>
        <v>-310605</v>
      </c>
      <c r="J45" s="23">
        <f>SUM(J41:J44)</f>
        <v>30374152</v>
      </c>
    </row>
    <row r="46" spans="1:11" ht="15">
      <c r="A46" s="31" t="s">
        <v>8</v>
      </c>
      <c r="B46" s="32"/>
      <c r="C46" s="32"/>
      <c r="D46" s="32"/>
      <c r="E46" s="33"/>
      <c r="F46" s="51">
        <f>F29+F32+F38+F40+F45</f>
        <v>146275740</v>
      </c>
      <c r="G46" s="52"/>
      <c r="H46" s="53"/>
      <c r="I46" s="23">
        <f t="shared" si="0"/>
        <v>6505654</v>
      </c>
      <c r="J46" s="27">
        <f>J29+J32+J38+J40+J45</f>
        <v>152781394</v>
      </c>
      <c r="K46" s="26"/>
    </row>
    <row r="47" spans="1:10" ht="15">
      <c r="A47" s="11">
        <v>19</v>
      </c>
      <c r="B47" s="34" t="s">
        <v>46</v>
      </c>
      <c r="C47" s="35"/>
      <c r="D47" s="35"/>
      <c r="E47" s="36"/>
      <c r="F47" s="17">
        <v>20223634</v>
      </c>
      <c r="G47" s="21"/>
      <c r="H47" s="21"/>
      <c r="I47" s="23">
        <f t="shared" si="0"/>
        <v>283577</v>
      </c>
      <c r="J47" s="17">
        <v>20507211</v>
      </c>
    </row>
    <row r="48" spans="1:10" ht="15">
      <c r="A48" s="11">
        <v>20</v>
      </c>
      <c r="B48" s="34" t="s">
        <v>36</v>
      </c>
      <c r="C48" s="35"/>
      <c r="D48" s="35"/>
      <c r="E48" s="36"/>
      <c r="F48" s="17">
        <v>5460435</v>
      </c>
      <c r="G48" s="21"/>
      <c r="H48" s="21"/>
      <c r="I48" s="23">
        <f t="shared" si="0"/>
        <v>-161504</v>
      </c>
      <c r="J48" s="17">
        <v>5298931</v>
      </c>
    </row>
    <row r="49" spans="1:10" ht="15">
      <c r="A49" s="31" t="s">
        <v>25</v>
      </c>
      <c r="B49" s="32"/>
      <c r="C49" s="32"/>
      <c r="D49" s="32"/>
      <c r="E49" s="33"/>
      <c r="F49" s="42">
        <f>SUM(F47:F48)</f>
        <v>25684069</v>
      </c>
      <c r="G49" s="42"/>
      <c r="H49" s="42"/>
      <c r="I49" s="23">
        <f t="shared" si="0"/>
        <v>122073</v>
      </c>
      <c r="J49" s="23">
        <f>SUM(J47:J48)</f>
        <v>25806142</v>
      </c>
    </row>
    <row r="50" spans="1:10" ht="15">
      <c r="A50" s="13">
        <v>21</v>
      </c>
      <c r="B50" s="39" t="s">
        <v>39</v>
      </c>
      <c r="C50" s="39"/>
      <c r="D50" s="39"/>
      <c r="E50" s="40"/>
      <c r="F50" s="47">
        <v>2880220</v>
      </c>
      <c r="G50" s="47"/>
      <c r="H50" s="47"/>
      <c r="I50" s="24">
        <f t="shared" si="0"/>
        <v>0</v>
      </c>
      <c r="J50" s="17">
        <v>2880220</v>
      </c>
    </row>
    <row r="51" spans="1:10" ht="15">
      <c r="A51" s="31" t="s">
        <v>38</v>
      </c>
      <c r="B51" s="32"/>
      <c r="C51" s="32"/>
      <c r="D51" s="32"/>
      <c r="E51" s="33"/>
      <c r="F51" s="42">
        <f>SUM(F50:F50)</f>
        <v>2880220</v>
      </c>
      <c r="G51" s="42"/>
      <c r="H51" s="42"/>
      <c r="I51" s="23">
        <f t="shared" si="0"/>
        <v>0</v>
      </c>
      <c r="J51" s="23">
        <v>2880220</v>
      </c>
    </row>
    <row r="52" spans="1:11" ht="15">
      <c r="A52" s="31" t="s">
        <v>14</v>
      </c>
      <c r="B52" s="32"/>
      <c r="C52" s="32"/>
      <c r="D52" s="32"/>
      <c r="E52" s="33"/>
      <c r="F52" s="25">
        <f>F51+F49+F46+F26+F25</f>
        <v>580594968</v>
      </c>
      <c r="G52" s="25">
        <f>G51+G49+G46+G26+G25</f>
        <v>0</v>
      </c>
      <c r="H52" s="25">
        <f>H51+H49+H46+H26+H25</f>
        <v>0</v>
      </c>
      <c r="I52" s="25">
        <f>I51+I49+I46+I26+I25</f>
        <v>10024639</v>
      </c>
      <c r="J52" s="25">
        <f>J51+J49+J46+J26+J25</f>
        <v>590619607</v>
      </c>
      <c r="K52" s="26"/>
    </row>
    <row r="56" spans="1:6" ht="15">
      <c r="A56" s="4"/>
      <c r="B56" s="4"/>
      <c r="C56" s="4"/>
      <c r="D56" s="4"/>
      <c r="E56" s="4"/>
      <c r="F56" s="15"/>
    </row>
    <row r="57" spans="1:6" ht="15">
      <c r="A57" s="5"/>
      <c r="B57" s="5"/>
      <c r="C57" s="5"/>
      <c r="D57" s="4"/>
      <c r="E57" s="4"/>
      <c r="F57" s="15"/>
    </row>
    <row r="58" spans="1:6" ht="15">
      <c r="A58" s="4"/>
      <c r="B58" s="4"/>
      <c r="C58" s="4"/>
      <c r="D58" s="4"/>
      <c r="E58" s="4"/>
      <c r="F58" s="15"/>
    </row>
    <row r="59" spans="1:6" ht="15">
      <c r="A59" s="5"/>
      <c r="B59" s="5"/>
      <c r="C59" s="5"/>
      <c r="D59" s="4"/>
      <c r="E59" s="4"/>
      <c r="F59" s="15"/>
    </row>
    <row r="60" spans="1:6" ht="15">
      <c r="A60" s="4"/>
      <c r="B60" s="4"/>
      <c r="C60" s="4"/>
      <c r="D60" s="4"/>
      <c r="E60" s="4"/>
      <c r="F60" s="15"/>
    </row>
    <row r="61" spans="1:6" ht="15">
      <c r="A61" s="4"/>
      <c r="B61" s="4"/>
      <c r="C61" s="4"/>
      <c r="D61" s="4"/>
      <c r="E61" s="4"/>
      <c r="F61" s="15"/>
    </row>
    <row r="62" spans="1:6" ht="15">
      <c r="A62" s="4"/>
      <c r="B62" s="4"/>
      <c r="C62" s="4"/>
      <c r="D62" s="4"/>
      <c r="E62" s="4"/>
      <c r="F62" s="15"/>
    </row>
    <row r="63" spans="1:6" ht="15">
      <c r="A63" s="4"/>
      <c r="B63" s="4"/>
      <c r="C63" s="4"/>
      <c r="D63" s="4"/>
      <c r="E63" s="4"/>
      <c r="F63" s="15"/>
    </row>
    <row r="64" spans="1:6" ht="15">
      <c r="A64" s="4"/>
      <c r="B64" s="4"/>
      <c r="C64" s="4"/>
      <c r="D64" s="4"/>
      <c r="E64" s="4"/>
      <c r="F64" s="15"/>
    </row>
    <row r="65" spans="1:6" ht="15">
      <c r="A65" s="4"/>
      <c r="B65" s="4"/>
      <c r="C65" s="4"/>
      <c r="D65" s="4"/>
      <c r="E65" s="4"/>
      <c r="F65" s="15"/>
    </row>
    <row r="66" spans="1:6" ht="15">
      <c r="A66" s="4"/>
      <c r="B66" s="4"/>
      <c r="C66" s="4"/>
      <c r="D66" s="4"/>
      <c r="E66" s="4"/>
      <c r="F66" s="15"/>
    </row>
    <row r="67" spans="1:6" ht="15">
      <c r="A67" s="4"/>
      <c r="B67" s="4"/>
      <c r="C67" s="4"/>
      <c r="D67" s="4"/>
      <c r="E67" s="4"/>
      <c r="F67" s="15"/>
    </row>
    <row r="68" spans="1:6" ht="15">
      <c r="A68" s="4"/>
      <c r="B68" s="4"/>
      <c r="C68" s="4"/>
      <c r="D68" s="4"/>
      <c r="E68" s="4"/>
      <c r="F68" s="15"/>
    </row>
    <row r="69" spans="1:6" ht="15">
      <c r="A69" s="4"/>
      <c r="B69" s="4"/>
      <c r="C69" s="4"/>
      <c r="D69" s="4"/>
      <c r="E69" s="4"/>
      <c r="F69" s="15"/>
    </row>
    <row r="70" spans="1:6" ht="15">
      <c r="A70" s="4"/>
      <c r="B70" s="4"/>
      <c r="C70" s="4"/>
      <c r="D70" s="4"/>
      <c r="E70" s="4"/>
      <c r="F70" s="15"/>
    </row>
    <row r="71" spans="1:6" ht="15">
      <c r="A71" s="4"/>
      <c r="B71" s="4"/>
      <c r="C71" s="4"/>
      <c r="D71" s="4"/>
      <c r="E71" s="4"/>
      <c r="F71" s="15"/>
    </row>
    <row r="72" spans="1:6" ht="15">
      <c r="A72" s="4"/>
      <c r="B72" s="4"/>
      <c r="C72" s="4"/>
      <c r="D72" s="4"/>
      <c r="E72" s="4"/>
      <c r="F72" s="15"/>
    </row>
    <row r="73" spans="1:6" ht="15">
      <c r="A73" s="4"/>
      <c r="B73" s="4"/>
      <c r="C73" s="4"/>
      <c r="D73" s="4"/>
      <c r="E73" s="4"/>
      <c r="F73" s="15"/>
    </row>
    <row r="74" spans="1:6" ht="15">
      <c r="A74" s="4"/>
      <c r="B74" s="4"/>
      <c r="C74" s="4"/>
      <c r="D74" s="4"/>
      <c r="E74" s="4"/>
      <c r="F74" s="15"/>
    </row>
    <row r="75" spans="1:6" ht="15">
      <c r="A75" s="5"/>
      <c r="B75" s="5"/>
      <c r="C75" s="5"/>
      <c r="D75" s="4"/>
      <c r="E75" s="4"/>
      <c r="F75" s="15"/>
    </row>
    <row r="76" spans="1:6" ht="15">
      <c r="A76" s="4"/>
      <c r="B76" s="4"/>
      <c r="C76" s="4"/>
      <c r="D76" s="4"/>
      <c r="E76" s="4"/>
      <c r="F76" s="15"/>
    </row>
    <row r="77" spans="1:6" ht="15">
      <c r="A77" s="4"/>
      <c r="B77" s="4"/>
      <c r="C77" s="4"/>
      <c r="D77" s="4"/>
      <c r="E77" s="4"/>
      <c r="F77" s="15"/>
    </row>
    <row r="78" spans="1:6" ht="15">
      <c r="A78" s="4"/>
      <c r="B78" s="4"/>
      <c r="C78" s="4"/>
      <c r="D78" s="4"/>
      <c r="E78" s="4"/>
      <c r="F78" s="15"/>
    </row>
    <row r="79" spans="1:6" ht="15">
      <c r="A79" s="4"/>
      <c r="B79" s="4"/>
      <c r="C79" s="4"/>
      <c r="D79" s="4"/>
      <c r="E79" s="4"/>
      <c r="F79" s="15"/>
    </row>
    <row r="80" spans="1:6" ht="15">
      <c r="A80" s="4"/>
      <c r="B80" s="4"/>
      <c r="C80" s="4"/>
      <c r="D80" s="4"/>
      <c r="E80" s="4"/>
      <c r="F80" s="15"/>
    </row>
    <row r="81" spans="1:6" ht="15">
      <c r="A81" s="4"/>
      <c r="B81" s="4"/>
      <c r="C81" s="4"/>
      <c r="D81" s="4"/>
      <c r="E81" s="4"/>
      <c r="F81" s="15"/>
    </row>
    <row r="82" spans="1:6" ht="15">
      <c r="A82" s="4"/>
      <c r="B82" s="4"/>
      <c r="C82" s="4"/>
      <c r="D82" s="4"/>
      <c r="E82" s="4"/>
      <c r="F82" s="15"/>
    </row>
    <row r="83" spans="1:6" ht="15">
      <c r="A83" s="4"/>
      <c r="B83" s="4"/>
      <c r="C83" s="4"/>
      <c r="D83" s="4"/>
      <c r="E83" s="4"/>
      <c r="F83" s="15"/>
    </row>
    <row r="84" spans="1:6" ht="15">
      <c r="A84" s="4"/>
      <c r="B84" s="4"/>
      <c r="C84" s="4"/>
      <c r="D84" s="4"/>
      <c r="E84" s="4"/>
      <c r="F84" s="15"/>
    </row>
    <row r="85" spans="1:6" ht="15">
      <c r="A85" s="4"/>
      <c r="B85" s="4"/>
      <c r="C85" s="4"/>
      <c r="D85" s="4"/>
      <c r="E85" s="4"/>
      <c r="F85" s="15"/>
    </row>
    <row r="86" spans="1:6" ht="15">
      <c r="A86" s="4"/>
      <c r="B86" s="4"/>
      <c r="C86" s="4"/>
      <c r="D86" s="4"/>
      <c r="E86" s="4"/>
      <c r="F86" s="15"/>
    </row>
    <row r="87" spans="1:6" ht="15">
      <c r="A87" s="4"/>
      <c r="B87" s="4"/>
      <c r="C87" s="4"/>
      <c r="D87" s="4"/>
      <c r="E87" s="4"/>
      <c r="F87" s="15"/>
    </row>
    <row r="88" spans="1:6" ht="15">
      <c r="A88" s="4"/>
      <c r="B88" s="4"/>
      <c r="C88" s="4"/>
      <c r="D88" s="4"/>
      <c r="E88" s="4"/>
      <c r="F88" s="15"/>
    </row>
    <row r="89" spans="1:6" ht="15">
      <c r="A89" s="4"/>
      <c r="B89" s="4"/>
      <c r="C89" s="4"/>
      <c r="D89" s="4"/>
      <c r="E89" s="4"/>
      <c r="F89" s="15"/>
    </row>
    <row r="90" spans="1:6" ht="15">
      <c r="A90" s="4"/>
      <c r="B90" s="4"/>
      <c r="C90" s="4"/>
      <c r="D90" s="4"/>
      <c r="E90" s="4"/>
      <c r="F90" s="15"/>
    </row>
    <row r="91" spans="1:6" ht="15">
      <c r="A91" s="4"/>
      <c r="B91" s="4"/>
      <c r="C91" s="4"/>
      <c r="D91" s="4"/>
      <c r="E91" s="4"/>
      <c r="F91" s="15"/>
    </row>
    <row r="92" spans="1:6" ht="15">
      <c r="A92" s="4"/>
      <c r="B92" s="4"/>
      <c r="C92" s="4"/>
      <c r="D92" s="4"/>
      <c r="E92" s="4"/>
      <c r="F92" s="15"/>
    </row>
    <row r="93" spans="1:6" ht="15">
      <c r="A93" s="4"/>
      <c r="B93" s="4"/>
      <c r="C93" s="4"/>
      <c r="D93" s="4"/>
      <c r="E93" s="4"/>
      <c r="F93" s="15"/>
    </row>
    <row r="94" spans="1:6" ht="15">
      <c r="A94" s="4"/>
      <c r="B94" s="4"/>
      <c r="C94" s="4"/>
      <c r="D94" s="4"/>
      <c r="E94" s="4"/>
      <c r="F94" s="15"/>
    </row>
    <row r="95" spans="1:6" ht="15">
      <c r="A95" s="4"/>
      <c r="B95" s="4"/>
      <c r="C95" s="4"/>
      <c r="D95" s="4"/>
      <c r="E95" s="4"/>
      <c r="F95" s="15"/>
    </row>
    <row r="96" spans="1:6" ht="15">
      <c r="A96" s="4"/>
      <c r="B96" s="4"/>
      <c r="C96" s="4"/>
      <c r="D96" s="4"/>
      <c r="E96" s="4"/>
      <c r="F96" s="15"/>
    </row>
    <row r="97" spans="1:6" ht="15">
      <c r="A97" s="4"/>
      <c r="B97" s="4"/>
      <c r="C97" s="4"/>
      <c r="D97" s="4"/>
      <c r="E97" s="4"/>
      <c r="F97" s="15"/>
    </row>
  </sheetData>
  <sheetProtection/>
  <mergeCells count="74">
    <mergeCell ref="F40:H40"/>
    <mergeCell ref="F41:H41"/>
    <mergeCell ref="F43:H43"/>
    <mergeCell ref="F44:H44"/>
    <mergeCell ref="F51:H51"/>
    <mergeCell ref="F45:H45"/>
    <mergeCell ref="F46:H46"/>
    <mergeCell ref="F49:H49"/>
    <mergeCell ref="F50:H50"/>
    <mergeCell ref="F33:H33"/>
    <mergeCell ref="F34:H34"/>
    <mergeCell ref="F35:H35"/>
    <mergeCell ref="F36:H36"/>
    <mergeCell ref="F38:H38"/>
    <mergeCell ref="F39:H39"/>
    <mergeCell ref="F26:H26"/>
    <mergeCell ref="F27:H27"/>
    <mergeCell ref="F29:H29"/>
    <mergeCell ref="F30:H30"/>
    <mergeCell ref="F31:H31"/>
    <mergeCell ref="F32:H32"/>
    <mergeCell ref="F15:G15"/>
    <mergeCell ref="A9:E9"/>
    <mergeCell ref="F16:G16"/>
    <mergeCell ref="F20:H20"/>
    <mergeCell ref="F24:H24"/>
    <mergeCell ref="F25:H25"/>
    <mergeCell ref="B13:E13"/>
    <mergeCell ref="F7:G7"/>
    <mergeCell ref="F8:G8"/>
    <mergeCell ref="F9:G9"/>
    <mergeCell ref="F11:G11"/>
    <mergeCell ref="F12:G12"/>
    <mergeCell ref="F13:G13"/>
    <mergeCell ref="A49:E49"/>
    <mergeCell ref="B34:E34"/>
    <mergeCell ref="B37:E37"/>
    <mergeCell ref="B20:E20"/>
    <mergeCell ref="B6:E6"/>
    <mergeCell ref="B11:E11"/>
    <mergeCell ref="B21:E21"/>
    <mergeCell ref="B24:E24"/>
    <mergeCell ref="B12:E12"/>
    <mergeCell ref="A15:E15"/>
    <mergeCell ref="B28:E28"/>
    <mergeCell ref="B31:E31"/>
    <mergeCell ref="A45:E45"/>
    <mergeCell ref="B50:E50"/>
    <mergeCell ref="A51:E51"/>
    <mergeCell ref="A40:E40"/>
    <mergeCell ref="B44:E44"/>
    <mergeCell ref="B48:E48"/>
    <mergeCell ref="B47:E47"/>
    <mergeCell ref="A46:E46"/>
    <mergeCell ref="B23:E23"/>
    <mergeCell ref="B42:E42"/>
    <mergeCell ref="A25:E25"/>
    <mergeCell ref="A52:E52"/>
    <mergeCell ref="A38:E38"/>
    <mergeCell ref="B41:E41"/>
    <mergeCell ref="B43:E43"/>
    <mergeCell ref="B39:E39"/>
    <mergeCell ref="A32:E32"/>
    <mergeCell ref="B27:E27"/>
    <mergeCell ref="A16:E16"/>
    <mergeCell ref="B36:E36"/>
    <mergeCell ref="B33:E33"/>
    <mergeCell ref="B35:E35"/>
    <mergeCell ref="B10:E10"/>
    <mergeCell ref="B14:E14"/>
    <mergeCell ref="A26:E26"/>
    <mergeCell ref="A29:E29"/>
    <mergeCell ref="B30:E30"/>
    <mergeCell ref="B22:E2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Iroda14</dc:creator>
  <cp:keywords/>
  <dc:description/>
  <cp:lastModifiedBy>Windows-felhasználó</cp:lastModifiedBy>
  <cp:lastPrinted>2022-01-21T12:11:52Z</cp:lastPrinted>
  <dcterms:created xsi:type="dcterms:W3CDTF">2015-02-06T10:03:43Z</dcterms:created>
  <dcterms:modified xsi:type="dcterms:W3CDTF">2022-01-21T12:26:54Z</dcterms:modified>
  <cp:category/>
  <cp:version/>
  <cp:contentType/>
  <cp:contentStatus/>
</cp:coreProperties>
</file>